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Print_Area" localSheetId="2">'Лист3'!$A$1:$R$37</definedName>
  </definedNames>
  <calcPr fullCalcOnLoad="1"/>
</workbook>
</file>

<file path=xl/sharedStrings.xml><?xml version="1.0" encoding="utf-8"?>
<sst xmlns="http://schemas.openxmlformats.org/spreadsheetml/2006/main" count="59" uniqueCount="57">
  <si>
    <t xml:space="preserve">                                                                                                                                                                                             Приложение</t>
  </si>
  <si>
    <t xml:space="preserve">                                                                                                                                                                                                              к Соглашению об условиях предоставления субсидии</t>
  </si>
  <si>
    <t xml:space="preserve">                                                                                                                                                                                                   бюджетным и автономным учреждениям ЗГМО</t>
  </si>
  <si>
    <t xml:space="preserve">                                                                                                                                                                                                     на возмещение нормативных затрат, связанных с</t>
  </si>
  <si>
    <t xml:space="preserve">                                                                                                                                                                                                     оказанием ими в соответствии с муниципальным</t>
  </si>
  <si>
    <t xml:space="preserve">                                                                                                                                                                                                             заданием муниципальных услуг (выполнение работ)</t>
  </si>
  <si>
    <t>График перечисления Субсидии</t>
  </si>
  <si>
    <t>Муниципальная услуга (работа)</t>
  </si>
  <si>
    <t>1 квартал*</t>
  </si>
  <si>
    <t>2 квартал*</t>
  </si>
  <si>
    <t>3 квартал*</t>
  </si>
  <si>
    <t>4 квартал*</t>
  </si>
  <si>
    <t>Сумма (итого), рублей</t>
  </si>
  <si>
    <t>янв</t>
  </si>
  <si>
    <t>фев</t>
  </si>
  <si>
    <t>мар</t>
  </si>
  <si>
    <t>1 кв.</t>
  </si>
  <si>
    <t>апр</t>
  </si>
  <si>
    <t>май</t>
  </si>
  <si>
    <t>июнь</t>
  </si>
  <si>
    <t>2 кв.</t>
  </si>
  <si>
    <t>июл</t>
  </si>
  <si>
    <t>авг</t>
  </si>
  <si>
    <t>сен</t>
  </si>
  <si>
    <t>3 кв.</t>
  </si>
  <si>
    <t>окт</t>
  </si>
  <si>
    <t>ноя</t>
  </si>
  <si>
    <t>дек</t>
  </si>
  <si>
    <t>4 кв.</t>
  </si>
  <si>
    <t>Услуги</t>
  </si>
  <si>
    <t>1. Реализация общеобразовательной программы дошкольного образования в группах общеразвивающей направленности</t>
  </si>
  <si>
    <t>ИТОГО</t>
  </si>
  <si>
    <t>* - поквартальное распределение суммы субсидии осуществляется в соответствии с рекомендациями министерства финансов Иркутской области о поквартальной разбивке кассового плана.</t>
  </si>
  <si>
    <t>Распределение суммы субсидии внутри квартала осуществляется путем пропорциональной разбивки по месяцам квартальной суммы субсидии, с учетом сезонности и существующей потребности в предоставлении муниципальных услуг (выполнение работ).</t>
  </si>
  <si>
    <t>Учреждение</t>
  </si>
  <si>
    <t>КПП  380601001</t>
  </si>
  <si>
    <t>БИК  042520001</t>
  </si>
  <si>
    <t>р/с     40204810800000000380</t>
  </si>
  <si>
    <t>Место нахождения: 665388, Иркутская обл., г. Зима, м-он. Ангарский, 67.</t>
  </si>
  <si>
    <t>ИНН  3806000876</t>
  </si>
  <si>
    <t>БИК   042503000</t>
  </si>
  <si>
    <t>р/с      40701810800003000003</t>
  </si>
  <si>
    <t>л/с      904010070</t>
  </si>
  <si>
    <t>М.П.</t>
  </si>
  <si>
    <t>Заведующий</t>
  </si>
  <si>
    <t>Рубцова Татьяна Алексеевна</t>
  </si>
  <si>
    <t>Управление</t>
  </si>
  <si>
    <t>Место нахождения:  665390</t>
  </si>
  <si>
    <t>Иркутская обл., г. Зима, ул. М. Горького, 65.</t>
  </si>
  <si>
    <t>ИНН  3806009124</t>
  </si>
  <si>
    <t>л/с     904010010</t>
  </si>
  <si>
    <t>Начальник</t>
  </si>
  <si>
    <t xml:space="preserve">Горошко Ольга Олеговна </t>
  </si>
  <si>
    <t>2. Реализация общеобразовательной программы дошкольного образования в компенсирующих группах</t>
  </si>
  <si>
    <t>3. Присмотр и уход за детьми, осваивающими образовательные программы в образовательных организациях в группах полного дня</t>
  </si>
  <si>
    <t>4. Присмотр и уход за детьми, осваивающими образовательные программы в образовательных организациях в группах кратковременного пребывания</t>
  </si>
  <si>
    <t xml:space="preserve">                                                                                                                                                                                          от _______2015 г._ № _____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</si>
</sst>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9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justify"/>
    </xf>
    <xf numFmtId="0" fontId="4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wrapText="1"/>
    </xf>
    <xf numFmtId="1" fontId="1" fillId="0" borderId="10" xfId="0" applyNumberFormat="1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1" fontId="1" fillId="0" borderId="13" xfId="0" applyNumberFormat="1" applyFont="1" applyBorder="1" applyAlignment="1">
      <alignment horizontal="center" wrapText="1"/>
    </xf>
    <xf numFmtId="0" fontId="1" fillId="0" borderId="14" xfId="0" applyFont="1" applyBorder="1" applyAlignment="1">
      <alignment wrapText="1"/>
    </xf>
    <xf numFmtId="1" fontId="1" fillId="0" borderId="14" xfId="0" applyNumberFormat="1" applyFont="1" applyBorder="1" applyAlignment="1">
      <alignment horizontal="center" wrapText="1"/>
    </xf>
    <xf numFmtId="1" fontId="1" fillId="0" borderId="15" xfId="0" applyNumberFormat="1" applyFont="1" applyBorder="1" applyAlignment="1">
      <alignment horizontal="center" wrapText="1"/>
    </xf>
    <xf numFmtId="1" fontId="0" fillId="0" borderId="0" xfId="0" applyNumberFormat="1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horizontal="center"/>
    </xf>
    <xf numFmtId="0" fontId="3" fillId="0" borderId="16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1" fillId="0" borderId="12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1" fontId="1" fillId="0" borderId="12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1" fontId="1" fillId="0" borderId="11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3;&#1086;&#1088;&#1084;&#1072;&#1090;&#1080;&#1074;%20&#1089;&#1072;&#1076;%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альк"/>
      <sheetName val="Утверждаю"/>
      <sheetName val="имущ"/>
      <sheetName val="хозяйственные"/>
      <sheetName val="По кодам"/>
      <sheetName val="Расчет субсидии"/>
      <sheetName val="Расчет норматива на 2012г."/>
      <sheetName val="Материалы"/>
      <sheetName val="Расч.коммун.услуг"/>
      <sheetName val="Зар. плата"/>
      <sheetName val="Начисления на зар. плату."/>
      <sheetName val="тарификация"/>
      <sheetName val="род плата"/>
    </sheetNames>
    <sheetDataSet>
      <sheetData sheetId="0">
        <row r="67">
          <cell r="D67">
            <v>7119983.979964855</v>
          </cell>
          <cell r="E67">
            <v>7485187.264594969</v>
          </cell>
          <cell r="F67">
            <v>4603072.138398979</v>
          </cell>
          <cell r="G67">
            <v>365148.604886568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1"/>
  <sheetViews>
    <sheetView tabSelected="1" view="pageBreakPreview" zoomScale="70" zoomScaleSheetLayoutView="70" zoomScalePageLayoutView="0" workbookViewId="0" topLeftCell="A22">
      <selection activeCell="H29" sqref="H29"/>
    </sheetView>
  </sheetViews>
  <sheetFormatPr defaultColWidth="9.140625" defaultRowHeight="12.75"/>
  <cols>
    <col min="1" max="1" width="36.421875" style="0" customWidth="1"/>
    <col min="2" max="2" width="10.140625" style="0" customWidth="1"/>
    <col min="3" max="17" width="10.00390625" style="0" bestFit="1" customWidth="1"/>
    <col min="18" max="18" width="16.421875" style="0" customWidth="1"/>
    <col min="19" max="19" width="9.57421875" style="0" bestFit="1" customWidth="1"/>
    <col min="20" max="20" width="9.421875" style="0" bestFit="1" customWidth="1"/>
  </cols>
  <sheetData>
    <row r="1" spans="1:18" ht="15.7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2" spans="1:18" ht="15.75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3" spans="1:18" ht="15.75">
      <c r="A3" s="16" t="s">
        <v>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</row>
    <row r="4" spans="1:18" ht="15.75">
      <c r="A4" s="16" t="s">
        <v>3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1:18" ht="15.75">
      <c r="A5" s="16" t="s">
        <v>4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</row>
    <row r="6" spans="1:18" ht="15.75">
      <c r="A6" s="16" t="s">
        <v>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</row>
    <row r="7" spans="1:18" ht="15.75">
      <c r="A7" s="16" t="s">
        <v>56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</row>
    <row r="8" ht="15.75" customHeight="1">
      <c r="A8" s="1"/>
    </row>
    <row r="9" spans="1:18" ht="18.75">
      <c r="A9" s="22" t="s">
        <v>6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</row>
    <row r="10" ht="6.75" customHeight="1" thickBot="1">
      <c r="A10" s="2"/>
    </row>
    <row r="11" spans="1:18" ht="21.75" customHeight="1" thickBot="1">
      <c r="A11" s="17" t="s">
        <v>7</v>
      </c>
      <c r="B11" s="19" t="s">
        <v>8</v>
      </c>
      <c r="C11" s="20"/>
      <c r="D11" s="20"/>
      <c r="E11" s="21"/>
      <c r="F11" s="19" t="s">
        <v>9</v>
      </c>
      <c r="G11" s="20"/>
      <c r="H11" s="20"/>
      <c r="I11" s="21"/>
      <c r="J11" s="19" t="s">
        <v>10</v>
      </c>
      <c r="K11" s="20"/>
      <c r="L11" s="20"/>
      <c r="M11" s="21"/>
      <c r="N11" s="19" t="s">
        <v>11</v>
      </c>
      <c r="O11" s="20"/>
      <c r="P11" s="20"/>
      <c r="Q11" s="21"/>
      <c r="R11" s="17" t="s">
        <v>12</v>
      </c>
    </row>
    <row r="12" spans="1:18" ht="13.5" thickBot="1">
      <c r="A12" s="18"/>
      <c r="B12" s="3" t="s">
        <v>13</v>
      </c>
      <c r="C12" s="3" t="s">
        <v>14</v>
      </c>
      <c r="D12" s="3" t="s">
        <v>15</v>
      </c>
      <c r="E12" s="3" t="s">
        <v>16</v>
      </c>
      <c r="F12" s="3" t="s">
        <v>17</v>
      </c>
      <c r="G12" s="3" t="s">
        <v>18</v>
      </c>
      <c r="H12" s="3" t="s">
        <v>19</v>
      </c>
      <c r="I12" s="3" t="s">
        <v>20</v>
      </c>
      <c r="J12" s="3" t="s">
        <v>21</v>
      </c>
      <c r="K12" s="3" t="s">
        <v>22</v>
      </c>
      <c r="L12" s="3" t="s">
        <v>23</v>
      </c>
      <c r="M12" s="3" t="s">
        <v>24</v>
      </c>
      <c r="N12" s="3" t="s">
        <v>25</v>
      </c>
      <c r="O12" s="3" t="s">
        <v>26</v>
      </c>
      <c r="P12" s="3" t="s">
        <v>27</v>
      </c>
      <c r="Q12" s="3" t="s">
        <v>28</v>
      </c>
      <c r="R12" s="18"/>
    </row>
    <row r="13" spans="1:18" ht="19.5" thickBot="1">
      <c r="A13" s="23" t="s">
        <v>29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5"/>
    </row>
    <row r="14" spans="1:18" ht="81" customHeight="1" thickBot="1">
      <c r="A14" s="4" t="s">
        <v>30</v>
      </c>
      <c r="B14" s="5">
        <f>E14/3</f>
        <v>593331.9983304046</v>
      </c>
      <c r="C14" s="5">
        <f>E14/3</f>
        <v>593331.9983304046</v>
      </c>
      <c r="D14" s="5">
        <f>E14/3</f>
        <v>593331.9983304046</v>
      </c>
      <c r="E14" s="5">
        <f>R14/4</f>
        <v>1779995.9949912138</v>
      </c>
      <c r="F14" s="5">
        <f>I14/3</f>
        <v>593331.9983304046</v>
      </c>
      <c r="G14" s="5">
        <f>I14/3</f>
        <v>593331.9983304046</v>
      </c>
      <c r="H14" s="5">
        <f>I14/3</f>
        <v>593331.9983304046</v>
      </c>
      <c r="I14" s="5">
        <f>R14/4</f>
        <v>1779995.9949912138</v>
      </c>
      <c r="J14" s="5">
        <f>M14/3</f>
        <v>593331.9983304046</v>
      </c>
      <c r="K14" s="5">
        <f>M14/3</f>
        <v>593331.9983304046</v>
      </c>
      <c r="L14" s="5">
        <f>M14/3</f>
        <v>593331.9983304046</v>
      </c>
      <c r="M14" s="5">
        <f>R14/4</f>
        <v>1779995.9949912138</v>
      </c>
      <c r="N14" s="5">
        <f>Q14/3</f>
        <v>593331.9983304046</v>
      </c>
      <c r="O14" s="5">
        <f>Q14/3</f>
        <v>593331.9983304046</v>
      </c>
      <c r="P14" s="5">
        <f>Q14/3</f>
        <v>593331.9983304046</v>
      </c>
      <c r="Q14" s="5">
        <f>R14/4</f>
        <v>1779995.9949912138</v>
      </c>
      <c r="R14" s="5">
        <f>'[1]кальк'!$D$67</f>
        <v>7119983.979964855</v>
      </c>
    </row>
    <row r="15" spans="1:18" ht="63.75" customHeight="1">
      <c r="A15" s="6" t="s">
        <v>53</v>
      </c>
      <c r="B15" s="7">
        <f>E15/3</f>
        <v>623765.6053829141</v>
      </c>
      <c r="C15" s="7">
        <f>E15/3</f>
        <v>623765.6053829141</v>
      </c>
      <c r="D15" s="7">
        <f>E15/3</f>
        <v>623765.6053829141</v>
      </c>
      <c r="E15" s="7">
        <f>R15/4</f>
        <v>1871296.8161487423</v>
      </c>
      <c r="F15" s="7">
        <f>I15/3</f>
        <v>623765.6053829141</v>
      </c>
      <c r="G15" s="7">
        <f>I15/3</f>
        <v>623765.6053829141</v>
      </c>
      <c r="H15" s="7">
        <f>I15/3</f>
        <v>623765.6053829141</v>
      </c>
      <c r="I15" s="7">
        <f>R15/4</f>
        <v>1871296.8161487423</v>
      </c>
      <c r="J15" s="7">
        <f>M15/3</f>
        <v>623765.6053829141</v>
      </c>
      <c r="K15" s="7">
        <f>M15/3</f>
        <v>623765.6053829141</v>
      </c>
      <c r="L15" s="7">
        <f>M15/3</f>
        <v>623765.6053829141</v>
      </c>
      <c r="M15" s="7">
        <f>R15/4</f>
        <v>1871296.8161487423</v>
      </c>
      <c r="N15" s="7">
        <f>Q15/3</f>
        <v>623765.6053829141</v>
      </c>
      <c r="O15" s="7">
        <f>Q15/3</f>
        <v>623765.6053829141</v>
      </c>
      <c r="P15" s="7">
        <f>Q15/3</f>
        <v>623765.6053829141</v>
      </c>
      <c r="Q15" s="7">
        <f>R15/4</f>
        <v>1871296.8161487423</v>
      </c>
      <c r="R15" s="7">
        <f>'[1]кальк'!$E$67</f>
        <v>7485187.264594969</v>
      </c>
    </row>
    <row r="16" spans="1:18" ht="79.5" customHeight="1">
      <c r="A16" s="8" t="s">
        <v>54</v>
      </c>
      <c r="B16" s="9">
        <f>E16/3</f>
        <v>383589.34486658155</v>
      </c>
      <c r="C16" s="9">
        <f>E16/3</f>
        <v>383589.34486658155</v>
      </c>
      <c r="D16" s="9">
        <f>E16/3</f>
        <v>383589.34486658155</v>
      </c>
      <c r="E16" s="9">
        <f>R16/4</f>
        <v>1150768.0345997447</v>
      </c>
      <c r="F16" s="9">
        <f>I16/3</f>
        <v>383589.34486658155</v>
      </c>
      <c r="G16" s="9">
        <f>I16/3</f>
        <v>383589.34486658155</v>
      </c>
      <c r="H16" s="9">
        <f>I16/3</f>
        <v>383589.34486658155</v>
      </c>
      <c r="I16" s="9">
        <f>R16/4</f>
        <v>1150768.0345997447</v>
      </c>
      <c r="J16" s="9">
        <f>M16/3</f>
        <v>383589.34486658155</v>
      </c>
      <c r="K16" s="9">
        <f>M16/3</f>
        <v>383589.34486658155</v>
      </c>
      <c r="L16" s="9">
        <f>M16/3</f>
        <v>383589.34486658155</v>
      </c>
      <c r="M16" s="9">
        <f>R16/4</f>
        <v>1150768.0345997447</v>
      </c>
      <c r="N16" s="9">
        <f>Q16/3</f>
        <v>383589.34486658155</v>
      </c>
      <c r="O16" s="9">
        <f>Q16/3</f>
        <v>383589.34486658155</v>
      </c>
      <c r="P16" s="9">
        <f>Q16/3</f>
        <v>383589.34486658155</v>
      </c>
      <c r="Q16" s="9">
        <f>R16/4</f>
        <v>1150768.0345997447</v>
      </c>
      <c r="R16" s="10">
        <f>'[1]кальк'!$F$67</f>
        <v>4603072.138398979</v>
      </c>
    </row>
    <row r="17" spans="1:18" ht="81" customHeight="1">
      <c r="A17" s="8" t="s">
        <v>55</v>
      </c>
      <c r="B17" s="9">
        <f>E17/3</f>
        <v>30429.050407214</v>
      </c>
      <c r="C17" s="9">
        <f>E17/3</f>
        <v>30429.050407214</v>
      </c>
      <c r="D17" s="9">
        <f>E17/3</f>
        <v>30429.050407214</v>
      </c>
      <c r="E17" s="9">
        <f>R17/4</f>
        <v>91287.151221642</v>
      </c>
      <c r="F17" s="9">
        <f>I17/3</f>
        <v>30429.050407214</v>
      </c>
      <c r="G17" s="9">
        <f>I17/3</f>
        <v>30429.050407214</v>
      </c>
      <c r="H17" s="9">
        <f>I17/3</f>
        <v>30429.050407214</v>
      </c>
      <c r="I17" s="9">
        <f>R17/4</f>
        <v>91287.151221642</v>
      </c>
      <c r="J17" s="9">
        <f>M17/3</f>
        <v>30429.050407214</v>
      </c>
      <c r="K17" s="9">
        <f>M17/3</f>
        <v>30429.050407214</v>
      </c>
      <c r="L17" s="9">
        <f>M17/3</f>
        <v>30429.050407214</v>
      </c>
      <c r="M17" s="9">
        <f>R17/4</f>
        <v>91287.151221642</v>
      </c>
      <c r="N17" s="9">
        <f>Q17/3</f>
        <v>30429.050407214</v>
      </c>
      <c r="O17" s="9">
        <f>Q17/3</f>
        <v>30429.050407214</v>
      </c>
      <c r="P17" s="9">
        <f>Q17/3</f>
        <v>30429.050407214</v>
      </c>
      <c r="Q17" s="9">
        <f>R17/4</f>
        <v>91287.151221642</v>
      </c>
      <c r="R17" s="10">
        <f>'[1]кальк'!$G$67</f>
        <v>365148.604886568</v>
      </c>
    </row>
    <row r="18" spans="1:20" ht="18.75" customHeight="1">
      <c r="A18" s="26" t="s">
        <v>31</v>
      </c>
      <c r="B18" s="28">
        <f>B14+B15+B16+B17</f>
        <v>1631115.9989871143</v>
      </c>
      <c r="C18" s="28">
        <f aca="true" t="shared" si="0" ref="C18:Q18">C14+C15+C16+C17</f>
        <v>1631115.9989871143</v>
      </c>
      <c r="D18" s="28">
        <f t="shared" si="0"/>
        <v>1631115.9989871143</v>
      </c>
      <c r="E18" s="28">
        <f t="shared" si="0"/>
        <v>4893347.996961343</v>
      </c>
      <c r="F18" s="28">
        <f t="shared" si="0"/>
        <v>1631115.9989871143</v>
      </c>
      <c r="G18" s="28">
        <f t="shared" si="0"/>
        <v>1631115.9989871143</v>
      </c>
      <c r="H18" s="28">
        <f t="shared" si="0"/>
        <v>1631115.9989871143</v>
      </c>
      <c r="I18" s="28">
        <f t="shared" si="0"/>
        <v>4893347.996961343</v>
      </c>
      <c r="J18" s="28">
        <f t="shared" si="0"/>
        <v>1631115.9989871143</v>
      </c>
      <c r="K18" s="28">
        <f t="shared" si="0"/>
        <v>1631115.9989871143</v>
      </c>
      <c r="L18" s="28">
        <f t="shared" si="0"/>
        <v>1631115.9989871143</v>
      </c>
      <c r="M18" s="28">
        <f t="shared" si="0"/>
        <v>4893347.996961343</v>
      </c>
      <c r="N18" s="28">
        <f t="shared" si="0"/>
        <v>1631115.9989871143</v>
      </c>
      <c r="O18" s="28">
        <f t="shared" si="0"/>
        <v>1631115.9989871143</v>
      </c>
      <c r="P18" s="28">
        <f t="shared" si="0"/>
        <v>1631115.9989871143</v>
      </c>
      <c r="Q18" s="28">
        <f t="shared" si="0"/>
        <v>4893347.996961343</v>
      </c>
      <c r="R18" s="28">
        <f>R14+R15+R16+R17</f>
        <v>19573391.987845372</v>
      </c>
      <c r="S18" s="11">
        <f>B18+C18+D18+F18+G18+H18+J18+K18+L18+N18+O18+P18</f>
        <v>19573391.987845372</v>
      </c>
      <c r="T18" s="11">
        <f>R18-S18</f>
        <v>0</v>
      </c>
    </row>
    <row r="19" spans="1:18" ht="7.5" customHeight="1">
      <c r="A19" s="26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8"/>
    </row>
    <row r="20" spans="1:18" ht="6" customHeight="1" thickBot="1">
      <c r="A20" s="27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4"/>
    </row>
    <row r="21" ht="9" customHeight="1">
      <c r="A21" s="2"/>
    </row>
    <row r="22" spans="1:18" ht="18.75">
      <c r="A22" s="31" t="s">
        <v>32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</row>
    <row r="23" spans="1:18" ht="37.5" customHeight="1">
      <c r="A23" s="31" t="s">
        <v>33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</row>
    <row r="24" ht="5.25" customHeight="1"/>
    <row r="25" spans="1:18" ht="18.75" customHeight="1">
      <c r="A25" s="12" t="s">
        <v>46</v>
      </c>
      <c r="B25" s="15"/>
      <c r="C25" s="15"/>
      <c r="D25" s="15"/>
      <c r="E25" s="15"/>
      <c r="F25" s="15"/>
      <c r="G25" s="15"/>
      <c r="H25" s="15"/>
      <c r="J25" s="32" t="s">
        <v>34</v>
      </c>
      <c r="K25" s="32"/>
      <c r="L25" s="32"/>
      <c r="M25" s="32"/>
      <c r="N25" s="32"/>
      <c r="O25" s="32"/>
      <c r="P25" s="32"/>
      <c r="Q25" s="32"/>
      <c r="R25" s="32"/>
    </row>
    <row r="26" spans="1:18" ht="21.75" customHeight="1">
      <c r="A26" s="15" t="s">
        <v>47</v>
      </c>
      <c r="B26" s="15"/>
      <c r="C26" s="15"/>
      <c r="D26" s="15"/>
      <c r="E26" s="15"/>
      <c r="F26" s="15"/>
      <c r="G26" s="15"/>
      <c r="H26" s="15"/>
      <c r="I26" s="14"/>
      <c r="J26" s="33" t="s">
        <v>38</v>
      </c>
      <c r="K26" s="33"/>
      <c r="L26" s="33"/>
      <c r="M26" s="33"/>
      <c r="N26" s="33"/>
      <c r="O26" s="33"/>
      <c r="P26" s="33"/>
      <c r="Q26" s="33"/>
      <c r="R26" s="33"/>
    </row>
    <row r="27" spans="1:18" ht="18.75" customHeight="1">
      <c r="A27" s="33" t="s">
        <v>48</v>
      </c>
      <c r="B27" s="33"/>
      <c r="C27" s="33"/>
      <c r="D27" s="33"/>
      <c r="E27" s="33"/>
      <c r="F27" s="33"/>
      <c r="G27" s="15"/>
      <c r="H27" s="15"/>
      <c r="I27" s="14"/>
      <c r="J27" s="33" t="s">
        <v>39</v>
      </c>
      <c r="K27" s="33"/>
      <c r="L27" s="33"/>
      <c r="M27" s="33"/>
      <c r="N27" s="33"/>
      <c r="O27" s="33"/>
      <c r="P27" s="33"/>
      <c r="Q27" s="33"/>
      <c r="R27" s="33"/>
    </row>
    <row r="28" spans="1:18" ht="17.25" customHeight="1">
      <c r="A28" s="15" t="s">
        <v>49</v>
      </c>
      <c r="B28" s="15"/>
      <c r="C28" s="15"/>
      <c r="D28" s="15"/>
      <c r="E28" s="15"/>
      <c r="F28" s="15"/>
      <c r="G28" s="15"/>
      <c r="H28" s="15"/>
      <c r="I28" s="14"/>
      <c r="J28" s="33" t="s">
        <v>35</v>
      </c>
      <c r="K28" s="33"/>
      <c r="L28" s="33"/>
      <c r="M28" s="33"/>
      <c r="N28" s="33"/>
      <c r="O28" s="33"/>
      <c r="P28" s="33"/>
      <c r="Q28" s="33"/>
      <c r="R28" s="33"/>
    </row>
    <row r="29" spans="1:18" ht="18" customHeight="1">
      <c r="A29" s="15" t="s">
        <v>35</v>
      </c>
      <c r="B29" s="15"/>
      <c r="C29" s="15"/>
      <c r="D29" s="15"/>
      <c r="E29" s="15"/>
      <c r="F29" s="15"/>
      <c r="G29" s="15"/>
      <c r="H29" s="15"/>
      <c r="I29" s="14"/>
      <c r="J29" s="33" t="s">
        <v>40</v>
      </c>
      <c r="K29" s="33"/>
      <c r="L29" s="33"/>
      <c r="M29" s="33"/>
      <c r="N29" s="33"/>
      <c r="O29" s="33"/>
      <c r="P29" s="33"/>
      <c r="Q29" s="33"/>
      <c r="R29" s="33"/>
    </row>
    <row r="30" spans="1:18" ht="18.75" customHeight="1">
      <c r="A30" s="15" t="s">
        <v>36</v>
      </c>
      <c r="B30" s="15"/>
      <c r="C30" s="15"/>
      <c r="D30" s="15"/>
      <c r="E30" s="15"/>
      <c r="F30" s="15"/>
      <c r="G30" s="15"/>
      <c r="H30" s="15"/>
      <c r="I30" s="14"/>
      <c r="J30" s="33" t="s">
        <v>41</v>
      </c>
      <c r="K30" s="33"/>
      <c r="L30" s="33"/>
      <c r="M30" s="33"/>
      <c r="N30" s="33"/>
      <c r="O30" s="33"/>
      <c r="P30" s="33"/>
      <c r="Q30" s="33"/>
      <c r="R30" s="33"/>
    </row>
    <row r="31" spans="1:18" ht="18" customHeight="1">
      <c r="A31" s="33" t="s">
        <v>37</v>
      </c>
      <c r="B31" s="33"/>
      <c r="C31" s="33"/>
      <c r="D31" s="15"/>
      <c r="E31" s="15"/>
      <c r="F31" s="15"/>
      <c r="G31" s="15"/>
      <c r="H31" s="15"/>
      <c r="I31" s="14"/>
      <c r="J31" s="33" t="s">
        <v>42</v>
      </c>
      <c r="K31" s="33"/>
      <c r="L31" s="33"/>
      <c r="M31" s="33"/>
      <c r="N31" s="33"/>
      <c r="O31" s="33"/>
      <c r="P31" s="33"/>
      <c r="Q31" s="33"/>
      <c r="R31" s="33"/>
    </row>
    <row r="32" spans="1:18" ht="19.5" customHeight="1">
      <c r="A32" s="15" t="s">
        <v>50</v>
      </c>
      <c r="B32" s="14"/>
      <c r="C32" s="14"/>
      <c r="D32" s="14"/>
      <c r="E32" s="14"/>
      <c r="F32" s="14"/>
      <c r="G32" s="14"/>
      <c r="H32" s="14"/>
      <c r="I32" s="14"/>
      <c r="J32" s="13"/>
      <c r="K32" s="14"/>
      <c r="L32" s="14"/>
      <c r="M32" s="14"/>
      <c r="N32" s="14"/>
      <c r="O32" s="14"/>
      <c r="P32" s="14"/>
      <c r="Q32" s="14"/>
      <c r="R32" s="14"/>
    </row>
    <row r="33" spans="1:18" ht="18" customHeight="1">
      <c r="A33" s="15" t="s">
        <v>51</v>
      </c>
      <c r="B33" s="15"/>
      <c r="C33" s="15"/>
      <c r="D33" s="15"/>
      <c r="E33" s="15"/>
      <c r="F33" s="15"/>
      <c r="G33" s="15"/>
      <c r="H33" s="15"/>
      <c r="I33" s="14"/>
      <c r="J33" s="33" t="s">
        <v>44</v>
      </c>
      <c r="K33" s="33"/>
      <c r="L33" s="33"/>
      <c r="M33" s="33"/>
      <c r="N33" s="33"/>
      <c r="O33" s="33"/>
      <c r="P33" s="33"/>
      <c r="Q33" s="33"/>
      <c r="R33" s="33"/>
    </row>
    <row r="34" spans="1:18" ht="17.25" customHeight="1">
      <c r="A34" s="15" t="s">
        <v>52</v>
      </c>
      <c r="B34" s="15"/>
      <c r="C34" s="15"/>
      <c r="D34" s="15"/>
      <c r="E34" s="15"/>
      <c r="F34" s="15"/>
      <c r="G34" s="15"/>
      <c r="H34" s="15"/>
      <c r="I34" s="14"/>
      <c r="J34" s="33" t="s">
        <v>45</v>
      </c>
      <c r="K34" s="33"/>
      <c r="L34" s="33"/>
      <c r="M34" s="33"/>
      <c r="N34" s="33"/>
      <c r="O34" s="33"/>
      <c r="P34" s="33"/>
      <c r="Q34" s="33"/>
      <c r="R34" s="33"/>
    </row>
    <row r="35" spans="1:18" ht="5.25" customHeight="1">
      <c r="A35" s="15"/>
      <c r="B35" s="14"/>
      <c r="C35" s="14"/>
      <c r="D35" s="14"/>
      <c r="E35" s="14"/>
      <c r="F35" s="14"/>
      <c r="G35" s="14"/>
      <c r="H35" s="14"/>
      <c r="I35" s="14"/>
      <c r="J35" s="13"/>
      <c r="K35" s="14"/>
      <c r="L35" s="14"/>
      <c r="M35" s="14"/>
      <c r="N35" s="14"/>
      <c r="O35" s="14"/>
      <c r="P35" s="14"/>
      <c r="Q35" s="14"/>
      <c r="R35" s="14"/>
    </row>
    <row r="36" spans="1:18" ht="7.5" customHeight="1">
      <c r="A36" s="15"/>
      <c r="B36" s="14"/>
      <c r="C36" s="14"/>
      <c r="D36" s="14"/>
      <c r="E36" s="14"/>
      <c r="F36" s="14"/>
      <c r="G36" s="14"/>
      <c r="H36" s="14"/>
      <c r="I36" s="14"/>
      <c r="J36" s="13"/>
      <c r="K36" s="14"/>
      <c r="L36" s="14"/>
      <c r="M36" s="14"/>
      <c r="N36" s="14"/>
      <c r="O36" s="14"/>
      <c r="P36" s="14"/>
      <c r="Q36" s="14"/>
      <c r="R36" s="14"/>
    </row>
    <row r="37" spans="1:18" ht="18.75">
      <c r="A37" s="15" t="s">
        <v>43</v>
      </c>
      <c r="B37" s="15"/>
      <c r="C37" s="15"/>
      <c r="D37" s="15"/>
      <c r="E37" s="15"/>
      <c r="F37" s="15"/>
      <c r="G37" s="15"/>
      <c r="H37" s="15"/>
      <c r="I37" s="14"/>
      <c r="J37" s="33" t="s">
        <v>43</v>
      </c>
      <c r="K37" s="33"/>
      <c r="L37" s="33"/>
      <c r="M37" s="33"/>
      <c r="N37" s="33"/>
      <c r="O37" s="33"/>
      <c r="P37" s="33"/>
      <c r="Q37" s="33"/>
      <c r="R37" s="33"/>
    </row>
    <row r="41" ht="12.75">
      <c r="I41" s="11">
        <f>E18+I18</f>
        <v>9786695.993922686</v>
      </c>
    </row>
  </sheetData>
  <sheetProtection/>
  <mergeCells count="47">
    <mergeCell ref="J33:R33"/>
    <mergeCell ref="J34:R34"/>
    <mergeCell ref="J37:R37"/>
    <mergeCell ref="A31:C31"/>
    <mergeCell ref="J28:R28"/>
    <mergeCell ref="J29:R29"/>
    <mergeCell ref="J30:R30"/>
    <mergeCell ref="J31:R31"/>
    <mergeCell ref="A23:R23"/>
    <mergeCell ref="J25:R25"/>
    <mergeCell ref="J26:R26"/>
    <mergeCell ref="J27:R27"/>
    <mergeCell ref="A27:F27"/>
    <mergeCell ref="P18:P20"/>
    <mergeCell ref="Q18:Q20"/>
    <mergeCell ref="R18:R20"/>
    <mergeCell ref="A22:R22"/>
    <mergeCell ref="L18:L20"/>
    <mergeCell ref="F18:F20"/>
    <mergeCell ref="G18:G20"/>
    <mergeCell ref="M18:M20"/>
    <mergeCell ref="N18:N20"/>
    <mergeCell ref="O18:O20"/>
    <mergeCell ref="H18:H20"/>
    <mergeCell ref="I18:I20"/>
    <mergeCell ref="J18:J20"/>
    <mergeCell ref="K18:K20"/>
    <mergeCell ref="A7:R7"/>
    <mergeCell ref="A9:R9"/>
    <mergeCell ref="N11:Q11"/>
    <mergeCell ref="R11:R12"/>
    <mergeCell ref="A13:R13"/>
    <mergeCell ref="A18:A20"/>
    <mergeCell ref="B18:B20"/>
    <mergeCell ref="C18:C20"/>
    <mergeCell ref="D18:D20"/>
    <mergeCell ref="E18:E20"/>
    <mergeCell ref="A1:R1"/>
    <mergeCell ref="A2:R2"/>
    <mergeCell ref="A3:R3"/>
    <mergeCell ref="A4:R4"/>
    <mergeCell ref="A11:A12"/>
    <mergeCell ref="B11:E11"/>
    <mergeCell ref="F11:I11"/>
    <mergeCell ref="J11:M11"/>
    <mergeCell ref="A5:R5"/>
    <mergeCell ref="A6:R6"/>
  </mergeCells>
  <printOptions/>
  <pageMargins left="0.46" right="0.33" top="0.47" bottom="0.47" header="0.5" footer="0.5"/>
  <pageSetup horizontalDpi="600" verticalDpi="600" orientation="landscape" paperSize="9" scale="63" r:id="rId1"/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Ольга</cp:lastModifiedBy>
  <cp:lastPrinted>2015-02-19T03:50:00Z</cp:lastPrinted>
  <dcterms:created xsi:type="dcterms:W3CDTF">1996-10-08T23:32:33Z</dcterms:created>
  <dcterms:modified xsi:type="dcterms:W3CDTF">2015-02-19T03:50:03Z</dcterms:modified>
  <cp:category/>
  <cp:version/>
  <cp:contentType/>
  <cp:contentStatus/>
</cp:coreProperties>
</file>